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Desktop\"/>
    </mc:Choice>
  </mc:AlternateContent>
  <xr:revisionPtr revIDLastSave="0" documentId="13_ncr:1_{5EC952AC-AD5A-43D0-84BD-5B5C7D3623E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4" sheetId="5" r:id="rId1"/>
    <sheet name="2023" sheetId="1" r:id="rId2"/>
    <sheet name="2022" sheetId="2" r:id="rId3"/>
    <sheet name="2021" sheetId="3" r:id="rId4"/>
    <sheet name="2020" sheetId="4" r:id="rId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D18" i="1"/>
  <c r="D18" i="3"/>
  <c r="D16" i="3"/>
  <c r="D18" i="2"/>
</calcChain>
</file>

<file path=xl/sharedStrings.xml><?xml version="1.0" encoding="utf-8"?>
<sst xmlns="http://schemas.openxmlformats.org/spreadsheetml/2006/main" count="207" uniqueCount="111">
  <si>
    <t>CONTRIBUTI RICEVUTI ANNO 2023</t>
  </si>
  <si>
    <t xml:space="preserve">Data incasso </t>
  </si>
  <si>
    <t>Descrizione contributo</t>
  </si>
  <si>
    <t>Soggetto erogatore</t>
  </si>
  <si>
    <t>Importo</t>
  </si>
  <si>
    <t xml:space="preserve">Liquidazione per pogetto Per un nuovo Teatro Popolare Veneto D. GR. n.885 del 19.07.2022 L. R. n.17 </t>
  </si>
  <si>
    <t>Regione del Veneto</t>
  </si>
  <si>
    <t xml:space="preserve">Seconda rata contributo Stagione teatrale 22/23 </t>
  </si>
  <si>
    <t xml:space="preserve">Comune di Zero Branco </t>
  </si>
  <si>
    <t>Saldo contributo Stagione teatrale 22/23</t>
  </si>
  <si>
    <t xml:space="preserve">Anticipazione 2023 FNSV art.13 c.1 prime ist. trienn. DM 27.07.2017 </t>
  </si>
  <si>
    <t>MiC</t>
  </si>
  <si>
    <t xml:space="preserve">Saldo 2022 art. 13 c.1 IMPRESE PRODUZ. PIT </t>
  </si>
  <si>
    <t>Contributo Festival Be Popular 2023</t>
  </si>
  <si>
    <t>Comune di Vicenza</t>
  </si>
  <si>
    <t>Contributo Villa delle Meraviglie 2023</t>
  </si>
  <si>
    <t xml:space="preserve">Prima rata contributo Stagione teatrale 23/24 </t>
  </si>
  <si>
    <t>CONSULENZE E COLLABORAZIONI ANNO 2023</t>
  </si>
  <si>
    <t xml:space="preserve">Servizio </t>
  </si>
  <si>
    <t>Fornitore</t>
  </si>
  <si>
    <t>Consulenza amministrativa e contabilità</t>
  </si>
  <si>
    <t>Studio Interdonato Associati</t>
  </si>
  <si>
    <t>Consulenza del lavoro e paghe</t>
  </si>
  <si>
    <t>Fanara Elisabetta Studio</t>
  </si>
  <si>
    <t>Consulenza RSPP e normative di sicurezza pubblico spettacolo europee FESR 21-27</t>
  </si>
  <si>
    <t>Arch. Filippo Vigato</t>
  </si>
  <si>
    <t>Servizi di scrittura bandi</t>
  </si>
  <si>
    <t>Anna Giulia Volpato</t>
  </si>
  <si>
    <t>Ufficio stampa Be Popular 2023</t>
  </si>
  <si>
    <t>Clara da Schio</t>
  </si>
  <si>
    <t>CONTRIBUTI RICEVUTI ANNO 2022</t>
  </si>
  <si>
    <t>Affidamento servizi tecnici</t>
  </si>
  <si>
    <t>Contributo stagione teatrale 22/23 - prima rata</t>
  </si>
  <si>
    <t xml:space="preserve">Affidamento Stagione estiva Stelle di mezza estate </t>
  </si>
  <si>
    <t>Comune di Spresiano</t>
  </si>
  <si>
    <t>Acconto contributo Villa delle Meraviglie</t>
  </si>
  <si>
    <t>Saldo contributo Villa delle Meraviglie</t>
  </si>
  <si>
    <t>Acconto Contributo FUS 2022</t>
  </si>
  <si>
    <t>Ministero della Cultura</t>
  </si>
  <si>
    <t>Terza rata Stagione teatrale 21/22</t>
  </si>
  <si>
    <t>saldo stagione teatrale 21/22</t>
  </si>
  <si>
    <t>CONSULENZE E COLLABORAZIONI ANNO 2022</t>
  </si>
  <si>
    <t>Consulenza RSPP e sicurezza</t>
  </si>
  <si>
    <t>CONTRIBUTI RICEVUTI ANNO 2021</t>
  </si>
  <si>
    <t>RASSEGNA ESTIVA</t>
  </si>
  <si>
    <t>COMUNE DI ZERO BRANCO</t>
  </si>
  <si>
    <t>CONTRIBUTO ART. 25 DL 34/2020</t>
  </si>
  <si>
    <t>AGENZIA DELLE ENTRATE</t>
  </si>
  <si>
    <t>CONTRIBUTO ART. 1, 1BIS E 1 TER DL 137/2020</t>
  </si>
  <si>
    <t>DM 188</t>
  </si>
  <si>
    <t>MINISTERO DELLA CULTURA</t>
  </si>
  <si>
    <t>CONSULENZE E COLLABORAZIONI ANNO 2021</t>
  </si>
  <si>
    <t>CONTRIBUTI RICEVUTI ANNO 2020</t>
  </si>
  <si>
    <t>CONSULENZE E COLLABORAZIONI ANNO 2020</t>
  </si>
  <si>
    <t>CONTRIBUTI RICEVUTI ANNO 2024</t>
  </si>
  <si>
    <t>CONSULENZE E COLLABORAZIONI ANNO 2024</t>
  </si>
  <si>
    <t xml:space="preserve">Liquidazione per progetto Per un nuovo Teatro Popolare Veneto DDR n. 373 del 13.11.2023 L. R. n.17 </t>
  </si>
  <si>
    <t>Contributo Festival Be Popular 2024</t>
  </si>
  <si>
    <t>Contributo Villa delle Meraviglie 2024</t>
  </si>
  <si>
    <t>Studio Comes</t>
  </si>
  <si>
    <t xml:space="preserve">Seconda rata contributo Stagione teatrale 23/24 </t>
  </si>
  <si>
    <t xml:space="preserve">Saldo contributo Stagione teatrale 23/24 </t>
  </si>
  <si>
    <t xml:space="preserve">Saldo 2023 FNSV - Art. 13 c.1 IMPRESE PRODUZ. PIT </t>
  </si>
  <si>
    <t>Anticipazione 2024 FNSV - Art. 13 c.1  IMPRESE PRODUZ. PIT</t>
  </si>
  <si>
    <t>Contributo per servizi di vigilanza antincendio 2023</t>
  </si>
  <si>
    <t>Liquidazione seconda tranche Anticipazione 2024 FNSV - Art. 13 c.1  IMPRESE PRODUZ. PIT</t>
  </si>
  <si>
    <t>Acconto PR VENETO FESR 2021- 2027. DGR N. 339/2023</t>
  </si>
  <si>
    <t>AVEPA</t>
  </si>
  <si>
    <t>Saldo PR VENETO FESR 2021- 2027. DGR N. 339/2023</t>
  </si>
  <si>
    <t>CV</t>
  </si>
  <si>
    <t>data conf. incarico</t>
  </si>
  <si>
    <t>-</t>
  </si>
  <si>
    <t>rinnovato annualmente dal 2013</t>
  </si>
  <si>
    <t>rinnovato annualmente dal 2020</t>
  </si>
  <si>
    <t>CV Vigato</t>
  </si>
  <si>
    <t>scrittura privata del 25/10/2023</t>
  </si>
  <si>
    <t>CV Volpato</t>
  </si>
  <si>
    <t>accordo tra le parti del 27/04/2023</t>
  </si>
  <si>
    <t>CV Da Schio</t>
  </si>
  <si>
    <t>accordo tra le parti del 07/08/2023</t>
  </si>
  <si>
    <t xml:space="preserve">Serena Pea </t>
  </si>
  <si>
    <t>Consulenza e formazione contrattualistica e norme sul lavoro all'estero progetto La commedia dell'arte 3.0 FESR Veneto 21-27</t>
  </si>
  <si>
    <t>Sara Gecchele</t>
  </si>
  <si>
    <t>Marina Saraceno</t>
  </si>
  <si>
    <t>Consulenza informatica progetto La commedia dell'arte 3.0 FESR Veneto 21-27</t>
  </si>
  <si>
    <t>Consulenza sull'utilizzo di immagini e fotografie progetto La commedia dell'arte 3.0 FESR Veneto 21-27</t>
  </si>
  <si>
    <t>Consulenza per comunicazione progetto La commedia dell'arte 3.0 FESR Veneto 21-27</t>
  </si>
  <si>
    <t>Consulenza per progetto grafico integrato progetto La commedia dell'arte 3.0 FESR Veneto 21-27</t>
  </si>
  <si>
    <t>Consulenza e formazione circuitazione nazionale e internazionale progetto La commedia dell'arte 3.0 FESR Veneto 21-27</t>
  </si>
  <si>
    <t>Consulenza e formazione specifica per lo spettacolo dal vivo in lingua straniera francese La commedia dell'arte 3.0 FESR Veneto 21-27</t>
  </si>
  <si>
    <t>Consulenza per comunicazione delle vetrine di Venezia e Vicenza progetto La commedia dell'arte 3.0 FESR Veneto 21-27</t>
  </si>
  <si>
    <t>Michelangelo Zoppini</t>
  </si>
  <si>
    <t>Teresa Chegia</t>
  </si>
  <si>
    <t>Alberto Zuccato</t>
  </si>
  <si>
    <t>scrittura privata del 27/10/2023</t>
  </si>
  <si>
    <t>scrittura privata del 30/10/2023</t>
  </si>
  <si>
    <t>scrittura privata del 27/11/2023</t>
  </si>
  <si>
    <t>scrittura privata del 10/12/2023</t>
  </si>
  <si>
    <t>scrittura privata del 28/01/2024</t>
  </si>
  <si>
    <t>scrittura privata del 16/11/2023</t>
  </si>
  <si>
    <t>scrittura privata del 20/11/2023</t>
  </si>
  <si>
    <t>Geneviève Dinomais</t>
  </si>
  <si>
    <t>CV DINOMAIS</t>
  </si>
  <si>
    <t>CV SARACENO</t>
  </si>
  <si>
    <t>CV GECCHELE</t>
  </si>
  <si>
    <t>CV ZOPPINI</t>
  </si>
  <si>
    <t>CV CHEGIA</t>
  </si>
  <si>
    <t>CV ZUCCATO</t>
  </si>
  <si>
    <t>CV PEA</t>
  </si>
  <si>
    <t>Consulenza di distribuzione spettacoli periodo gennaio - dicembre 2023</t>
  </si>
  <si>
    <t>rinnovato annualmente dal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</si>
</sst>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€&quot;_-;\-* #,##0.00&quot; €&quot;_-;_-* \-??&quot; €&quot;_-;_-@_-"/>
    <numFmt numFmtId="165" formatCode="[$€-410]\ #,##0.00;[Red]\-[$€-410]\ #,##0.00"/>
    <numFmt numFmtId="166" formatCode="#,##0.00\ [$€-410];[Red]\-#,##0.00\ [$€-410]"/>
  </numFmts>
  <fonts count="8" x14ac:knownFonts="1">
    <font>
      <sz val="11"/>
      <color rgb="FF000000"/>
      <name val="Calibri"/>
      <family val="2"/>
      <charset val="1"/>
    </font>
    <font>
      <sz val="10"/>
      <name val="Tahoma"/>
      <charset val="1"/>
    </font>
    <font>
      <b/>
      <sz val="14"/>
      <color rgb="FF000000"/>
      <name val="Calibri"/>
      <family val="2"/>
      <charset val="1"/>
    </font>
    <font>
      <b/>
      <sz val="10"/>
      <name val="Tahoma"/>
      <family val="2"/>
      <charset val="1"/>
    </font>
    <font>
      <b/>
      <sz val="10"/>
      <name val="Tahoma"/>
      <charset val="1"/>
    </font>
    <font>
      <sz val="1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6" fillId="0" borderId="0" applyBorder="0" applyProtection="0"/>
    <xf numFmtId="0" fontId="1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6" fillId="0" borderId="0" xfId="1" applyBorder="1" applyProtection="1"/>
    <xf numFmtId="0" fontId="3" fillId="0" borderId="0" xfId="2" applyFont="1" applyAlignment="1">
      <alignment horizontal="center"/>
    </xf>
    <xf numFmtId="0" fontId="3" fillId="0" borderId="0" xfId="2" applyFont="1"/>
    <xf numFmtId="164" fontId="4" fillId="0" borderId="0" xfId="1" applyFont="1" applyBorder="1" applyProtection="1"/>
    <xf numFmtId="1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14" fontId="0" fillId="0" borderId="0" xfId="0" applyNumberFormat="1"/>
    <xf numFmtId="14" fontId="5" fillId="0" borderId="0" xfId="2" applyNumberFormat="1" applyFont="1"/>
    <xf numFmtId="49" fontId="5" fillId="0" borderId="0" xfId="2" applyNumberFormat="1" applyFont="1"/>
    <xf numFmtId="164" fontId="5" fillId="0" borderId="0" xfId="1" applyFont="1" applyBorder="1" applyProtection="1"/>
    <xf numFmtId="14" fontId="0" fillId="0" borderId="0" xfId="0" applyNumberFormat="1" applyAlignment="1">
      <alignment horizontal="center"/>
    </xf>
    <xf numFmtId="0" fontId="1" fillId="0" borderId="0" xfId="2"/>
    <xf numFmtId="166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3" applyFill="1"/>
    <xf numFmtId="0" fontId="7" fillId="0" borderId="0" xfId="3"/>
  </cellXfs>
  <cellStyles count="4">
    <cellStyle name="Collegamento ipertestuale" xfId="3" builtinId="8"/>
    <cellStyle name="Normale" xfId="0" builtinId="0"/>
    <cellStyle name="Normale 2" xfId="2" xr:uid="{00000000-0005-0000-0000-000006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ottega.stivalaccioteatro.it/production-server/document/download-public?id=6891" TargetMode="External"/><Relationship Id="rId3" Type="http://schemas.openxmlformats.org/officeDocument/2006/relationships/hyperlink" Target="https://bottega.stivalaccioteatro.it/production-server/document/download-public?id=6887" TargetMode="External"/><Relationship Id="rId7" Type="http://schemas.openxmlformats.org/officeDocument/2006/relationships/hyperlink" Target="https://bottega.stivalaccioteatro.it/production-server/document/download-public?id=6890" TargetMode="External"/><Relationship Id="rId2" Type="http://schemas.openxmlformats.org/officeDocument/2006/relationships/hyperlink" Target="https://bottega.stivalaccioteatro.it/production-server/document/download-public?id=6886" TargetMode="External"/><Relationship Id="rId1" Type="http://schemas.openxmlformats.org/officeDocument/2006/relationships/hyperlink" Target="https://bottega.stivalaccioteatro.it/production-server/document/download-public?id=5282" TargetMode="External"/><Relationship Id="rId6" Type="http://schemas.openxmlformats.org/officeDocument/2006/relationships/hyperlink" Target="https://bottega.stivalaccioteatro.it/production-server/document/download-public?id=6886" TargetMode="External"/><Relationship Id="rId5" Type="http://schemas.openxmlformats.org/officeDocument/2006/relationships/hyperlink" Target="https://bottega.stivalaccioteatro.it/production-server/document/download-public?id=6889" TargetMode="External"/><Relationship Id="rId4" Type="http://schemas.openxmlformats.org/officeDocument/2006/relationships/hyperlink" Target="https://bottega.stivalaccioteatro.it/production-server/document/download-public?id=6888" TargetMode="External"/><Relationship Id="rId9" Type="http://schemas.openxmlformats.org/officeDocument/2006/relationships/hyperlink" Target="https://bottega.stivalaccioteatro.it/production-server/document/download-public?id=689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bottega.stivalaccioteatro.it/production-server/document/download-public?id=5566" TargetMode="External"/><Relationship Id="rId2" Type="http://schemas.openxmlformats.org/officeDocument/2006/relationships/hyperlink" Target="https://bottega.stivalaccioteatro.it/production-server/document/download-public?id=5508" TargetMode="External"/><Relationship Id="rId1" Type="http://schemas.openxmlformats.org/officeDocument/2006/relationships/hyperlink" Target="https://bottega.stivalaccioteatro.it/production-server/document/download-public?id=5491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DE84C-AD3C-4E38-A998-812E272CAE7C}">
  <dimension ref="A1:F32"/>
  <sheetViews>
    <sheetView tabSelected="1" workbookViewId="0">
      <selection activeCell="F12" sqref="F12"/>
    </sheetView>
  </sheetViews>
  <sheetFormatPr defaultRowHeight="15" x14ac:dyDescent="0.25"/>
  <cols>
    <col min="1" max="1" width="13.5703125" bestFit="1" customWidth="1"/>
    <col min="2" max="2" width="122.140625" customWidth="1"/>
    <col min="3" max="3" width="26.5703125" bestFit="1" customWidth="1"/>
    <col min="4" max="4" width="10.5703125" bestFit="1" customWidth="1"/>
    <col min="5" max="5" width="13.28515625" bestFit="1" customWidth="1"/>
    <col min="6" max="6" width="30.140625" bestFit="1" customWidth="1"/>
  </cols>
  <sheetData>
    <row r="1" spans="1:4" ht="18.75" x14ac:dyDescent="0.3">
      <c r="A1" s="19" t="s">
        <v>54</v>
      </c>
      <c r="B1" s="19"/>
      <c r="C1" s="19"/>
      <c r="D1" s="19"/>
    </row>
    <row r="2" spans="1:4" x14ac:dyDescent="0.25">
      <c r="A2" s="3"/>
      <c r="D2" s="4"/>
    </row>
    <row r="3" spans="1:4" x14ac:dyDescent="0.25">
      <c r="A3" s="5" t="s">
        <v>1</v>
      </c>
      <c r="B3" s="6" t="s">
        <v>2</v>
      </c>
      <c r="C3" s="6" t="s">
        <v>3</v>
      </c>
      <c r="D3" s="7" t="s">
        <v>4</v>
      </c>
    </row>
    <row r="4" spans="1:4" x14ac:dyDescent="0.25">
      <c r="A4" s="8">
        <v>45313</v>
      </c>
      <c r="B4" t="s">
        <v>56</v>
      </c>
      <c r="C4" t="s">
        <v>6</v>
      </c>
      <c r="D4" s="9">
        <v>27500</v>
      </c>
    </row>
    <row r="5" spans="1:4" x14ac:dyDescent="0.25">
      <c r="A5" s="8">
        <v>45322</v>
      </c>
      <c r="B5" s="10" t="s">
        <v>60</v>
      </c>
      <c r="C5" t="s">
        <v>8</v>
      </c>
      <c r="D5" s="9">
        <v>9000</v>
      </c>
    </row>
    <row r="6" spans="1:4" x14ac:dyDescent="0.25">
      <c r="A6" s="8">
        <v>45406</v>
      </c>
      <c r="B6" s="10" t="s">
        <v>61</v>
      </c>
      <c r="C6" t="s">
        <v>8</v>
      </c>
      <c r="D6" s="9">
        <v>9900</v>
      </c>
    </row>
    <row r="7" spans="1:4" x14ac:dyDescent="0.25">
      <c r="A7" s="8">
        <v>45429</v>
      </c>
      <c r="B7" s="8" t="s">
        <v>62</v>
      </c>
      <c r="C7" t="s">
        <v>11</v>
      </c>
      <c r="D7" s="9">
        <v>46498.16</v>
      </c>
    </row>
    <row r="8" spans="1:4" x14ac:dyDescent="0.25">
      <c r="A8" s="8">
        <v>45541</v>
      </c>
      <c r="B8" s="10" t="s">
        <v>63</v>
      </c>
      <c r="C8" t="s">
        <v>11</v>
      </c>
      <c r="D8" s="9">
        <v>57380.800000000003</v>
      </c>
    </row>
    <row r="9" spans="1:4" x14ac:dyDescent="0.25">
      <c r="A9" s="8">
        <v>45558</v>
      </c>
      <c r="B9" t="s">
        <v>66</v>
      </c>
      <c r="C9" t="s">
        <v>67</v>
      </c>
      <c r="D9" s="9">
        <v>60632.34</v>
      </c>
    </row>
    <row r="10" spans="1:4" x14ac:dyDescent="0.25">
      <c r="A10" s="8">
        <v>45569</v>
      </c>
      <c r="B10" s="10" t="s">
        <v>58</v>
      </c>
      <c r="C10" t="s">
        <v>8</v>
      </c>
      <c r="D10" s="9">
        <v>5000</v>
      </c>
    </row>
    <row r="11" spans="1:4" x14ac:dyDescent="0.25">
      <c r="A11" s="8">
        <v>45649</v>
      </c>
      <c r="B11" s="10" t="s">
        <v>57</v>
      </c>
      <c r="C11" t="s">
        <v>14</v>
      </c>
      <c r="D11" s="9">
        <v>6000</v>
      </c>
    </row>
    <row r="12" spans="1:4" x14ac:dyDescent="0.25">
      <c r="A12" s="8">
        <v>45630</v>
      </c>
      <c r="B12" t="s">
        <v>68</v>
      </c>
      <c r="C12" t="s">
        <v>67</v>
      </c>
      <c r="D12" s="9">
        <v>46142.76</v>
      </c>
    </row>
    <row r="13" spans="1:4" x14ac:dyDescent="0.25">
      <c r="A13" s="8">
        <v>45642</v>
      </c>
      <c r="B13" t="s">
        <v>65</v>
      </c>
      <c r="C13" s="8" t="s">
        <v>11</v>
      </c>
      <c r="D13" s="9">
        <v>6262.22</v>
      </c>
    </row>
    <row r="14" spans="1:4" x14ac:dyDescent="0.25">
      <c r="A14" s="8">
        <v>45646</v>
      </c>
      <c r="B14" t="s">
        <v>64</v>
      </c>
      <c r="C14" s="8" t="s">
        <v>11</v>
      </c>
      <c r="D14" s="9">
        <v>646.26</v>
      </c>
    </row>
    <row r="16" spans="1:4" x14ac:dyDescent="0.25">
      <c r="A16" s="8"/>
      <c r="D16" s="9"/>
    </row>
    <row r="18" spans="1:6" x14ac:dyDescent="0.25">
      <c r="A18" s="13"/>
      <c r="B18" s="14"/>
      <c r="C18" s="14"/>
      <c r="D18" s="15"/>
    </row>
    <row r="19" spans="1:6" ht="18.75" x14ac:dyDescent="0.25">
      <c r="A19" s="20" t="s">
        <v>55</v>
      </c>
      <c r="B19" s="20"/>
      <c r="C19" s="20"/>
      <c r="D19" s="20"/>
    </row>
    <row r="20" spans="1:6" x14ac:dyDescent="0.25">
      <c r="A20" s="13"/>
      <c r="B20" s="14"/>
      <c r="C20" s="14"/>
      <c r="D20" s="15"/>
    </row>
    <row r="21" spans="1:6" x14ac:dyDescent="0.25">
      <c r="A21" s="13"/>
      <c r="B21" s="6" t="s">
        <v>18</v>
      </c>
      <c r="C21" s="6" t="s">
        <v>19</v>
      </c>
      <c r="D21" s="7" t="s">
        <v>4</v>
      </c>
      <c r="E21" s="7" t="s">
        <v>69</v>
      </c>
      <c r="F21" s="7" t="s">
        <v>70</v>
      </c>
    </row>
    <row r="22" spans="1:6" x14ac:dyDescent="0.25">
      <c r="A22" s="13"/>
      <c r="B22" s="10" t="s">
        <v>20</v>
      </c>
      <c r="C22" t="s">
        <v>59</v>
      </c>
      <c r="D22" s="11">
        <v>3046.39</v>
      </c>
      <c r="E22" t="s">
        <v>71</v>
      </c>
      <c r="F22" t="s">
        <v>72</v>
      </c>
    </row>
    <row r="23" spans="1:6" x14ac:dyDescent="0.25">
      <c r="A23" s="13"/>
      <c r="B23" s="10" t="s">
        <v>22</v>
      </c>
      <c r="C23" t="s">
        <v>23</v>
      </c>
      <c r="D23" s="11">
        <v>4015.12</v>
      </c>
      <c r="E23" t="s">
        <v>71</v>
      </c>
      <c r="F23" t="s">
        <v>73</v>
      </c>
    </row>
    <row r="24" spans="1:6" x14ac:dyDescent="0.25">
      <c r="A24" s="16"/>
      <c r="B24" s="10" t="s">
        <v>86</v>
      </c>
      <c r="C24" t="s">
        <v>83</v>
      </c>
      <c r="D24" s="11">
        <v>4162.08</v>
      </c>
      <c r="E24" s="22" t="s">
        <v>103</v>
      </c>
      <c r="F24" t="s">
        <v>94</v>
      </c>
    </row>
    <row r="25" spans="1:6" x14ac:dyDescent="0.25">
      <c r="A25" s="16"/>
      <c r="B25" s="10" t="s">
        <v>81</v>
      </c>
      <c r="C25" t="s">
        <v>82</v>
      </c>
      <c r="D25" s="11">
        <v>1996.8</v>
      </c>
      <c r="E25" s="22" t="s">
        <v>104</v>
      </c>
      <c r="F25" t="s">
        <v>96</v>
      </c>
    </row>
    <row r="26" spans="1:6" x14ac:dyDescent="0.25">
      <c r="B26" s="10" t="s">
        <v>87</v>
      </c>
      <c r="C26" t="s">
        <v>91</v>
      </c>
      <c r="D26" s="11">
        <v>2002</v>
      </c>
      <c r="E26" s="22" t="s">
        <v>105</v>
      </c>
      <c r="F26" t="s">
        <v>95</v>
      </c>
    </row>
    <row r="27" spans="1:6" x14ac:dyDescent="0.25">
      <c r="B27" s="10" t="s">
        <v>88</v>
      </c>
      <c r="C27" t="s">
        <v>92</v>
      </c>
      <c r="D27" s="11">
        <v>5709.6</v>
      </c>
      <c r="E27" s="22" t="s">
        <v>106</v>
      </c>
      <c r="F27" t="s">
        <v>96</v>
      </c>
    </row>
    <row r="28" spans="1:6" x14ac:dyDescent="0.25">
      <c r="B28" s="10" t="s">
        <v>90</v>
      </c>
      <c r="C28" t="s">
        <v>83</v>
      </c>
      <c r="D28" s="11">
        <v>6762.08</v>
      </c>
      <c r="E28" s="22" t="s">
        <v>103</v>
      </c>
      <c r="F28" t="s">
        <v>97</v>
      </c>
    </row>
    <row r="29" spans="1:6" x14ac:dyDescent="0.25">
      <c r="B29" s="10" t="s">
        <v>84</v>
      </c>
      <c r="C29" t="s">
        <v>93</v>
      </c>
      <c r="D29" s="11">
        <v>3000</v>
      </c>
      <c r="E29" s="22" t="s">
        <v>107</v>
      </c>
      <c r="F29" t="s">
        <v>98</v>
      </c>
    </row>
    <row r="30" spans="1:6" x14ac:dyDescent="0.25">
      <c r="B30" s="10" t="s">
        <v>89</v>
      </c>
      <c r="C30" t="s">
        <v>101</v>
      </c>
      <c r="D30" s="11">
        <v>3000</v>
      </c>
      <c r="E30" s="22" t="s">
        <v>102</v>
      </c>
      <c r="F30" t="s">
        <v>99</v>
      </c>
    </row>
    <row r="31" spans="1:6" x14ac:dyDescent="0.25">
      <c r="B31" s="10" t="s">
        <v>85</v>
      </c>
      <c r="C31" t="s">
        <v>80</v>
      </c>
      <c r="D31" s="11">
        <v>3746</v>
      </c>
      <c r="E31" s="22" t="s">
        <v>108</v>
      </c>
      <c r="F31" t="s">
        <v>100</v>
      </c>
    </row>
    <row r="32" spans="1:6" x14ac:dyDescent="0.25">
      <c r="B32" s="10" t="s">
        <v>109</v>
      </c>
      <c r="C32" t="s">
        <v>92</v>
      </c>
      <c r="D32" s="11">
        <v>4694.5600000000004</v>
      </c>
      <c r="E32" s="22" t="s">
        <v>106</v>
      </c>
      <c r="F32" t="s">
        <v>110</v>
      </c>
    </row>
  </sheetData>
  <mergeCells count="2">
    <mergeCell ref="A1:D1"/>
    <mergeCell ref="A19:D19"/>
  </mergeCells>
  <hyperlinks>
    <hyperlink ref="E30" r:id="rId1" xr:uid="{3DE9D006-6A43-449B-9973-55263FCEBA88}"/>
    <hyperlink ref="E24" r:id="rId2" xr:uid="{93D1834A-16AA-4902-AF2D-2194236699F7}"/>
    <hyperlink ref="E31" r:id="rId3" xr:uid="{11D180E3-477F-4DB7-A1AA-096CBA2E202E}"/>
    <hyperlink ref="E25" r:id="rId4" display="CV SARACENO" xr:uid="{C7153593-00A6-446B-882C-CB7ED6D53E57}"/>
    <hyperlink ref="E29" r:id="rId5" xr:uid="{F9C2634E-1B12-44EF-AA32-B06DC61CBAE1}"/>
    <hyperlink ref="E28" r:id="rId6" xr:uid="{20CA021F-C1A5-4071-86D8-C05C8496A98F}"/>
    <hyperlink ref="E27" r:id="rId7" display="CV SARACENO" xr:uid="{97A5D5FE-0F20-4685-AE2F-96E43732B599}"/>
    <hyperlink ref="E26" r:id="rId8" xr:uid="{B6B36CC9-4B5E-4100-BD10-B9A492738775}"/>
    <hyperlink ref="E32" r:id="rId9" display="CV SARACENO" xr:uid="{BB15CDA2-57D7-4253-A45B-47CB06684C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opLeftCell="B1" zoomScale="110" zoomScaleNormal="110" workbookViewId="0">
      <selection activeCell="F20" sqref="F20"/>
    </sheetView>
  </sheetViews>
  <sheetFormatPr defaultColWidth="11.5703125" defaultRowHeight="15" x14ac:dyDescent="0.25"/>
  <cols>
    <col min="1" max="1" width="14.140625" customWidth="1"/>
    <col min="2" max="2" width="84.28515625" customWidth="1"/>
    <col min="3" max="3" width="24.7109375" customWidth="1"/>
    <col min="4" max="4" width="12.7109375" customWidth="1"/>
  </cols>
  <sheetData>
    <row r="1" spans="1:6" ht="18.75" x14ac:dyDescent="0.3">
      <c r="A1" s="19" t="s">
        <v>0</v>
      </c>
      <c r="B1" s="19"/>
      <c r="C1" s="19"/>
      <c r="D1" s="19"/>
    </row>
    <row r="2" spans="1:6" x14ac:dyDescent="0.25">
      <c r="A2" s="3"/>
      <c r="D2" s="4"/>
    </row>
    <row r="3" spans="1:6" x14ac:dyDescent="0.25">
      <c r="A3" s="5" t="s">
        <v>1</v>
      </c>
      <c r="B3" s="6" t="s">
        <v>2</v>
      </c>
      <c r="C3" s="6" t="s">
        <v>3</v>
      </c>
      <c r="D3" s="7" t="s">
        <v>4</v>
      </c>
    </row>
    <row r="4" spans="1:6" x14ac:dyDescent="0.25">
      <c r="A4" s="8">
        <v>44959</v>
      </c>
      <c r="B4" t="s">
        <v>5</v>
      </c>
      <c r="C4" t="s">
        <v>6</v>
      </c>
      <c r="D4" s="9">
        <v>35000</v>
      </c>
    </row>
    <row r="5" spans="1:6" x14ac:dyDescent="0.25">
      <c r="A5" s="8">
        <v>44981</v>
      </c>
      <c r="B5" s="10" t="s">
        <v>7</v>
      </c>
      <c r="C5" t="s">
        <v>8</v>
      </c>
      <c r="D5" s="9">
        <v>4000</v>
      </c>
      <c r="F5" s="18"/>
    </row>
    <row r="6" spans="1:6" x14ac:dyDescent="0.25">
      <c r="A6" s="8">
        <v>45063</v>
      </c>
      <c r="B6" t="s">
        <v>9</v>
      </c>
      <c r="C6" t="s">
        <v>8</v>
      </c>
      <c r="D6" s="9">
        <v>9400</v>
      </c>
    </row>
    <row r="7" spans="1:6" x14ac:dyDescent="0.25">
      <c r="A7" s="8">
        <v>45140</v>
      </c>
      <c r="B7" s="10" t="s">
        <v>10</v>
      </c>
      <c r="C7" t="s">
        <v>11</v>
      </c>
      <c r="D7" s="9">
        <v>62914.25</v>
      </c>
    </row>
    <row r="8" spans="1:6" x14ac:dyDescent="0.25">
      <c r="A8" s="8">
        <v>45166</v>
      </c>
      <c r="B8" s="8" t="s">
        <v>12</v>
      </c>
      <c r="C8" s="8" t="s">
        <v>11</v>
      </c>
      <c r="D8" s="9">
        <v>73700.75</v>
      </c>
    </row>
    <row r="9" spans="1:6" x14ac:dyDescent="0.25">
      <c r="A9" s="8">
        <v>45244</v>
      </c>
      <c r="B9" s="10" t="s">
        <v>13</v>
      </c>
      <c r="C9" t="s">
        <v>14</v>
      </c>
      <c r="D9" s="11">
        <v>6000</v>
      </c>
    </row>
    <row r="10" spans="1:6" x14ac:dyDescent="0.25">
      <c r="A10" s="8">
        <v>45253</v>
      </c>
      <c r="B10" s="10" t="s">
        <v>15</v>
      </c>
      <c r="C10" t="s">
        <v>8</v>
      </c>
      <c r="D10" s="9">
        <v>7500</v>
      </c>
    </row>
    <row r="11" spans="1:6" x14ac:dyDescent="0.25">
      <c r="A11" s="12">
        <v>45259</v>
      </c>
      <c r="B11" s="10" t="s">
        <v>16</v>
      </c>
      <c r="C11" t="s">
        <v>8</v>
      </c>
      <c r="D11" s="11">
        <v>2500</v>
      </c>
    </row>
    <row r="12" spans="1:6" x14ac:dyDescent="0.25">
      <c r="A12" s="13"/>
      <c r="B12" s="14"/>
      <c r="C12" s="14"/>
      <c r="D12" s="15"/>
    </row>
    <row r="13" spans="1:6" x14ac:dyDescent="0.25">
      <c r="A13" s="13"/>
      <c r="B13" s="14"/>
      <c r="C13" s="14"/>
      <c r="D13" s="15"/>
    </row>
    <row r="14" spans="1:6" ht="18.75" x14ac:dyDescent="0.3">
      <c r="A14" s="20" t="s">
        <v>17</v>
      </c>
      <c r="B14" s="20"/>
      <c r="C14" s="20"/>
      <c r="D14" s="20"/>
      <c r="E14" s="2"/>
    </row>
    <row r="15" spans="1:6" x14ac:dyDescent="0.25">
      <c r="A15" s="13"/>
      <c r="B15" s="14"/>
      <c r="C15" s="14"/>
      <c r="D15" s="15"/>
    </row>
    <row r="16" spans="1:6" x14ac:dyDescent="0.25">
      <c r="A16" s="13"/>
      <c r="B16" s="6" t="s">
        <v>18</v>
      </c>
      <c r="C16" s="6" t="s">
        <v>19</v>
      </c>
      <c r="D16" s="7" t="s">
        <v>4</v>
      </c>
      <c r="E16" s="7" t="s">
        <v>69</v>
      </c>
      <c r="F16" s="7" t="s">
        <v>70</v>
      </c>
    </row>
    <row r="17" spans="1:6" x14ac:dyDescent="0.25">
      <c r="A17" s="13"/>
      <c r="B17" s="10" t="s">
        <v>20</v>
      </c>
      <c r="C17" t="s">
        <v>21</v>
      </c>
      <c r="D17" s="11">
        <v>2062.7800000000002</v>
      </c>
      <c r="E17" s="3" t="s">
        <v>71</v>
      </c>
      <c r="F17" t="s">
        <v>72</v>
      </c>
    </row>
    <row r="18" spans="1:6" x14ac:dyDescent="0.25">
      <c r="A18" s="13"/>
      <c r="B18" s="10" t="s">
        <v>22</v>
      </c>
      <c r="C18" t="s">
        <v>23</v>
      </c>
      <c r="D18" s="11">
        <f>1902.16+1643.51+1437.49</f>
        <v>4983.16</v>
      </c>
      <c r="E18" s="3" t="s">
        <v>71</v>
      </c>
      <c r="F18" t="s">
        <v>73</v>
      </c>
    </row>
    <row r="19" spans="1:6" x14ac:dyDescent="0.25">
      <c r="A19" s="16"/>
      <c r="B19" s="10" t="s">
        <v>24</v>
      </c>
      <c r="C19" t="s">
        <v>25</v>
      </c>
      <c r="D19" s="11">
        <v>2049.1799999999998</v>
      </c>
      <c r="E19" s="21" t="s">
        <v>74</v>
      </c>
      <c r="F19" t="s">
        <v>75</v>
      </c>
    </row>
    <row r="20" spans="1:6" x14ac:dyDescent="0.25">
      <c r="A20" s="16"/>
      <c r="B20" s="10" t="s">
        <v>26</v>
      </c>
      <c r="C20" t="s">
        <v>27</v>
      </c>
      <c r="D20" s="11">
        <f>481.25+668.75+481.25+668.75</f>
        <v>2300</v>
      </c>
      <c r="E20" s="22" t="s">
        <v>76</v>
      </c>
      <c r="F20" t="s">
        <v>77</v>
      </c>
    </row>
    <row r="21" spans="1:6" x14ac:dyDescent="0.25">
      <c r="A21" s="16"/>
      <c r="B21" s="10" t="s">
        <v>28</v>
      </c>
      <c r="C21" t="s">
        <v>29</v>
      </c>
      <c r="D21" s="11">
        <v>1038</v>
      </c>
      <c r="E21" s="22" t="s">
        <v>78</v>
      </c>
      <c r="F21" t="s">
        <v>79</v>
      </c>
    </row>
    <row r="22" spans="1:6" x14ac:dyDescent="0.25">
      <c r="A22" s="16"/>
      <c r="B22" s="14"/>
      <c r="C22" s="14"/>
      <c r="D22" s="9"/>
    </row>
    <row r="23" spans="1:6" x14ac:dyDescent="0.25">
      <c r="A23" s="16"/>
      <c r="B23" s="14"/>
      <c r="C23" s="14"/>
      <c r="D23" s="9"/>
    </row>
    <row r="24" spans="1:6" x14ac:dyDescent="0.25">
      <c r="A24" s="16"/>
      <c r="B24" s="14"/>
      <c r="C24" s="14"/>
      <c r="D24" s="9"/>
    </row>
    <row r="25" spans="1:6" x14ac:dyDescent="0.25">
      <c r="A25" s="16"/>
      <c r="B25" s="14"/>
      <c r="C25" s="14"/>
      <c r="D25" s="9"/>
    </row>
    <row r="26" spans="1:6" x14ac:dyDescent="0.25">
      <c r="A26" s="16"/>
      <c r="B26" s="14"/>
      <c r="C26" s="14"/>
      <c r="D26" s="9"/>
    </row>
    <row r="27" spans="1:6" x14ac:dyDescent="0.25">
      <c r="A27" s="16"/>
      <c r="B27" s="14"/>
      <c r="C27" s="14"/>
      <c r="D27" s="9"/>
    </row>
    <row r="28" spans="1:6" x14ac:dyDescent="0.25">
      <c r="A28" s="16"/>
      <c r="B28" s="14"/>
      <c r="C28" s="14"/>
      <c r="D28" s="9"/>
    </row>
    <row r="29" spans="1:6" x14ac:dyDescent="0.25">
      <c r="A29" s="16"/>
      <c r="B29" s="14"/>
      <c r="C29" s="14"/>
      <c r="D29" s="9"/>
    </row>
    <row r="30" spans="1:6" x14ac:dyDescent="0.25">
      <c r="A30" s="16"/>
      <c r="B30" s="17"/>
      <c r="C30" s="14"/>
      <c r="D30" s="9"/>
    </row>
    <row r="32" spans="1:6" x14ac:dyDescent="0.25">
      <c r="D32" s="9"/>
    </row>
    <row r="34" spans="4:4" x14ac:dyDescent="0.25">
      <c r="D34" s="9"/>
    </row>
    <row r="36" spans="4:4" x14ac:dyDescent="0.25">
      <c r="D36" s="9"/>
    </row>
  </sheetData>
  <mergeCells count="2">
    <mergeCell ref="A1:D1"/>
    <mergeCell ref="A14:D14"/>
  </mergeCells>
  <hyperlinks>
    <hyperlink ref="E19" r:id="rId1" xr:uid="{F8404FDF-C3FA-4985-8CD0-1A6C83E34C68}"/>
    <hyperlink ref="E20" r:id="rId2" xr:uid="{DD0B811B-6D3A-4040-997E-36230A812E93}"/>
    <hyperlink ref="E21" r:id="rId3" xr:uid="{211A11D3-8325-414F-A6C2-56B68532E029}"/>
  </hyperlinks>
  <pageMargins left="0.78749999999999998" right="0.78749999999999998" top="1.05277777777778" bottom="1.05277777777778" header="0.78749999999999998" footer="0.78749999999999998"/>
  <pageSetup paperSize="9" orientation="portrait" horizontalDpi="300" verticalDpi="300" r:id="rId4"/>
  <headerFooter>
    <oddHeader>&amp;C&amp;"Times New Roman,Normale"&amp;12&amp;Kffffff&amp;A</oddHeader>
    <oddFooter>&amp;C&amp;"Times New Roman,Normale"&amp;12&amp;KffffffPagina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3"/>
  <sheetViews>
    <sheetView zoomScaleNormal="100" workbookViewId="0">
      <selection activeCell="B31" sqref="B31"/>
    </sheetView>
  </sheetViews>
  <sheetFormatPr defaultColWidth="8.7109375" defaultRowHeight="15" x14ac:dyDescent="0.25"/>
  <cols>
    <col min="1" max="1" width="14.85546875" style="3" customWidth="1"/>
    <col min="2" max="2" width="50.42578125" customWidth="1"/>
    <col min="3" max="3" width="42.42578125" customWidth="1"/>
    <col min="4" max="4" width="14.85546875" style="4" customWidth="1"/>
  </cols>
  <sheetData>
    <row r="2" spans="1:5" ht="18.75" x14ac:dyDescent="0.3">
      <c r="A2" s="19" t="s">
        <v>30</v>
      </c>
      <c r="B2" s="19"/>
      <c r="C2" s="19"/>
      <c r="D2" s="19"/>
      <c r="E2" s="2"/>
    </row>
    <row r="3" spans="1:5" x14ac:dyDescent="0.25">
      <c r="E3" s="3"/>
    </row>
    <row r="4" spans="1:5" x14ac:dyDescent="0.25">
      <c r="A4" s="5" t="s">
        <v>1</v>
      </c>
      <c r="B4" s="6" t="s">
        <v>2</v>
      </c>
      <c r="C4" s="6" t="s">
        <v>3</v>
      </c>
      <c r="D4" s="7" t="s">
        <v>4</v>
      </c>
      <c r="E4" s="5"/>
    </row>
    <row r="5" spans="1:5" x14ac:dyDescent="0.25">
      <c r="A5" s="8">
        <v>44909</v>
      </c>
      <c r="B5" t="s">
        <v>31</v>
      </c>
      <c r="C5" t="s">
        <v>8</v>
      </c>
      <c r="D5" s="9">
        <v>5978</v>
      </c>
      <c r="E5" s="8"/>
    </row>
    <row r="6" spans="1:5" x14ac:dyDescent="0.25">
      <c r="A6" s="8">
        <v>44909</v>
      </c>
      <c r="B6" s="10" t="s">
        <v>32</v>
      </c>
      <c r="C6" t="s">
        <v>8</v>
      </c>
      <c r="D6" s="9">
        <v>7680</v>
      </c>
      <c r="E6" s="8"/>
    </row>
    <row r="7" spans="1:5" x14ac:dyDescent="0.25">
      <c r="A7" s="8">
        <v>44817</v>
      </c>
      <c r="B7" t="s">
        <v>33</v>
      </c>
      <c r="C7" t="s">
        <v>34</v>
      </c>
      <c r="D7" s="9">
        <v>18980</v>
      </c>
      <c r="E7" s="8"/>
    </row>
    <row r="8" spans="1:5" x14ac:dyDescent="0.25">
      <c r="A8" s="8">
        <v>44754</v>
      </c>
      <c r="B8" s="10" t="s">
        <v>35</v>
      </c>
      <c r="C8" t="s">
        <v>8</v>
      </c>
      <c r="D8" s="9">
        <v>4000</v>
      </c>
      <c r="E8" s="8"/>
    </row>
    <row r="9" spans="1:5" x14ac:dyDescent="0.25">
      <c r="A9" s="8">
        <v>44851</v>
      </c>
      <c r="B9" s="8" t="s">
        <v>36</v>
      </c>
      <c r="C9" s="8" t="s">
        <v>8</v>
      </c>
      <c r="D9" s="9">
        <v>3360</v>
      </c>
      <c r="E9" s="8"/>
    </row>
    <row r="10" spans="1:5" x14ac:dyDescent="0.25">
      <c r="A10" s="8">
        <v>44872</v>
      </c>
      <c r="B10" s="10" t="s">
        <v>37</v>
      </c>
      <c r="C10" t="s">
        <v>38</v>
      </c>
      <c r="D10" s="11">
        <v>18327.68</v>
      </c>
      <c r="E10" s="8"/>
    </row>
    <row r="11" spans="1:5" x14ac:dyDescent="0.25">
      <c r="A11" s="8">
        <v>44608</v>
      </c>
      <c r="B11" s="10" t="s">
        <v>39</v>
      </c>
      <c r="C11" t="s">
        <v>8</v>
      </c>
      <c r="D11" s="9">
        <v>4800</v>
      </c>
      <c r="E11" s="8"/>
    </row>
    <row r="12" spans="1:5" x14ac:dyDescent="0.25">
      <c r="A12" s="12">
        <v>44907</v>
      </c>
      <c r="B12" s="10" t="s">
        <v>40</v>
      </c>
      <c r="C12" t="s">
        <v>8</v>
      </c>
      <c r="D12" s="11">
        <v>3840</v>
      </c>
      <c r="E12" s="12"/>
    </row>
    <row r="13" spans="1:5" x14ac:dyDescent="0.25">
      <c r="A13" s="13"/>
      <c r="B13" s="14"/>
      <c r="C13" s="14"/>
      <c r="D13" s="15"/>
      <c r="E13" s="13"/>
    </row>
    <row r="14" spans="1:5" x14ac:dyDescent="0.25">
      <c r="A14" s="13"/>
      <c r="B14" s="14"/>
      <c r="C14" s="14"/>
      <c r="D14" s="15"/>
      <c r="E14" s="13"/>
    </row>
    <row r="15" spans="1:5" ht="18.75" x14ac:dyDescent="0.25">
      <c r="A15" s="20" t="s">
        <v>41</v>
      </c>
      <c r="B15" s="20"/>
      <c r="C15" s="20"/>
      <c r="D15" s="20"/>
      <c r="E15" s="1"/>
    </row>
    <row r="16" spans="1:5" x14ac:dyDescent="0.25">
      <c r="A16" s="13"/>
      <c r="B16" s="14"/>
      <c r="C16" s="14"/>
      <c r="D16" s="15"/>
      <c r="E16" s="13"/>
    </row>
    <row r="17" spans="1:5" x14ac:dyDescent="0.25">
      <c r="A17" s="13"/>
      <c r="B17" s="6" t="s">
        <v>18</v>
      </c>
      <c r="C17" s="6" t="s">
        <v>19</v>
      </c>
      <c r="D17" s="7" t="s">
        <v>4</v>
      </c>
      <c r="E17" s="13"/>
    </row>
    <row r="18" spans="1:5" x14ac:dyDescent="0.25">
      <c r="A18" s="13"/>
      <c r="B18" s="10" t="s">
        <v>22</v>
      </c>
      <c r="C18" t="s">
        <v>23</v>
      </c>
      <c r="D18" s="11">
        <f>1363.79+1007.88+913.82+1536.93</f>
        <v>4822.42</v>
      </c>
      <c r="E18" s="13"/>
    </row>
    <row r="19" spans="1:5" x14ac:dyDescent="0.25">
      <c r="A19" s="13"/>
      <c r="B19" s="10" t="s">
        <v>20</v>
      </c>
      <c r="C19" t="s">
        <v>21</v>
      </c>
      <c r="D19" s="11">
        <v>2062.7800000000002</v>
      </c>
      <c r="E19" s="13"/>
    </row>
    <row r="20" spans="1:5" x14ac:dyDescent="0.25">
      <c r="A20" s="16"/>
      <c r="B20" s="10" t="s">
        <v>42</v>
      </c>
      <c r="C20" t="s">
        <v>25</v>
      </c>
      <c r="D20" s="11">
        <v>2137.6</v>
      </c>
      <c r="E20" s="16"/>
    </row>
    <row r="21" spans="1:5" x14ac:dyDescent="0.25">
      <c r="A21" s="16"/>
      <c r="B21" s="10"/>
      <c r="D21" s="11"/>
      <c r="E21" s="16"/>
    </row>
    <row r="22" spans="1:5" x14ac:dyDescent="0.25">
      <c r="A22" s="16"/>
      <c r="B22" s="10"/>
      <c r="D22" s="11"/>
      <c r="E22" s="16"/>
    </row>
    <row r="23" spans="1:5" x14ac:dyDescent="0.25">
      <c r="A23" s="16"/>
      <c r="B23" s="14"/>
      <c r="C23" s="14"/>
      <c r="D23" s="9"/>
      <c r="E23" s="16"/>
    </row>
  </sheetData>
  <mergeCells count="2">
    <mergeCell ref="A2:D2"/>
    <mergeCell ref="A15:D15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1"/>
  <sheetViews>
    <sheetView zoomScaleNormal="100" workbookViewId="0">
      <selection activeCell="B32" sqref="B32"/>
    </sheetView>
  </sheetViews>
  <sheetFormatPr defaultColWidth="8.7109375" defaultRowHeight="15" x14ac:dyDescent="0.25"/>
  <cols>
    <col min="1" max="1" width="14.85546875" style="3" customWidth="1"/>
    <col min="2" max="2" width="50.42578125" customWidth="1"/>
    <col min="3" max="3" width="42.42578125" customWidth="1"/>
    <col min="4" max="4" width="12.140625" style="4" customWidth="1"/>
  </cols>
  <sheetData>
    <row r="2" spans="1:5" ht="18.75" x14ac:dyDescent="0.3">
      <c r="A2" s="19" t="s">
        <v>43</v>
      </c>
      <c r="B2" s="19"/>
      <c r="C2" s="19"/>
      <c r="D2" s="19"/>
    </row>
    <row r="4" spans="1:5" x14ac:dyDescent="0.25">
      <c r="A4" s="5" t="s">
        <v>1</v>
      </c>
      <c r="B4" s="6" t="s">
        <v>2</v>
      </c>
      <c r="C4" s="6" t="s">
        <v>3</v>
      </c>
      <c r="D4" s="7" t="s">
        <v>4</v>
      </c>
    </row>
    <row r="5" spans="1:5" x14ac:dyDescent="0.25">
      <c r="A5" s="13">
        <v>44216</v>
      </c>
      <c r="B5" s="14" t="s">
        <v>44</v>
      </c>
      <c r="C5" s="14" t="s">
        <v>45</v>
      </c>
      <c r="D5" s="15">
        <v>8640</v>
      </c>
      <c r="E5" s="14"/>
    </row>
    <row r="6" spans="1:5" x14ac:dyDescent="0.25">
      <c r="A6" s="13">
        <v>44216</v>
      </c>
      <c r="B6" s="14" t="s">
        <v>44</v>
      </c>
      <c r="C6" s="14" t="s">
        <v>45</v>
      </c>
      <c r="D6" s="15">
        <v>1920</v>
      </c>
      <c r="E6" s="14"/>
    </row>
    <row r="7" spans="1:5" x14ac:dyDescent="0.25">
      <c r="A7" s="13">
        <v>44271</v>
      </c>
      <c r="B7" s="14" t="s">
        <v>46</v>
      </c>
      <c r="C7" s="14" t="s">
        <v>47</v>
      </c>
      <c r="D7" s="15">
        <v>9407</v>
      </c>
      <c r="E7" s="14"/>
    </row>
    <row r="8" spans="1:5" x14ac:dyDescent="0.25">
      <c r="A8" s="13">
        <v>44293</v>
      </c>
      <c r="B8" s="14" t="s">
        <v>48</v>
      </c>
      <c r="C8" s="14" t="s">
        <v>47</v>
      </c>
      <c r="D8" s="15">
        <v>18814</v>
      </c>
      <c r="E8" s="14"/>
    </row>
    <row r="9" spans="1:5" x14ac:dyDescent="0.25">
      <c r="A9" s="13">
        <v>44315</v>
      </c>
      <c r="B9" s="14" t="s">
        <v>49</v>
      </c>
      <c r="C9" s="14" t="s">
        <v>50</v>
      </c>
      <c r="D9" s="15">
        <v>9998</v>
      </c>
      <c r="E9" s="14"/>
    </row>
    <row r="10" spans="1:5" x14ac:dyDescent="0.25">
      <c r="A10" s="13">
        <v>44383</v>
      </c>
      <c r="B10" s="14" t="s">
        <v>44</v>
      </c>
      <c r="C10" s="14" t="s">
        <v>45</v>
      </c>
      <c r="D10" s="15">
        <v>1920</v>
      </c>
      <c r="E10" s="14"/>
    </row>
    <row r="11" spans="1:5" x14ac:dyDescent="0.25">
      <c r="A11" s="13"/>
      <c r="B11" s="14"/>
      <c r="C11" s="14"/>
      <c r="D11" s="15"/>
      <c r="E11" s="14"/>
    </row>
    <row r="12" spans="1:5" x14ac:dyDescent="0.25">
      <c r="A12" s="13"/>
      <c r="B12" s="14"/>
      <c r="C12" s="14"/>
      <c r="D12" s="15"/>
      <c r="E12" s="14"/>
    </row>
    <row r="13" spans="1:5" ht="18.75" x14ac:dyDescent="0.3">
      <c r="A13" s="19" t="s">
        <v>51</v>
      </c>
      <c r="B13" s="19"/>
      <c r="C13" s="19"/>
      <c r="D13" s="19"/>
      <c r="E13" s="19"/>
    </row>
    <row r="14" spans="1:5" x14ac:dyDescent="0.25">
      <c r="A14" s="13"/>
      <c r="B14" s="14"/>
      <c r="C14" s="14"/>
      <c r="D14" s="15"/>
      <c r="E14" s="14"/>
    </row>
    <row r="15" spans="1:5" x14ac:dyDescent="0.25">
      <c r="A15" s="13"/>
      <c r="B15" s="6" t="s">
        <v>18</v>
      </c>
      <c r="C15" s="6" t="s">
        <v>19</v>
      </c>
      <c r="D15" s="7" t="s">
        <v>4</v>
      </c>
      <c r="E15" s="14"/>
    </row>
    <row r="16" spans="1:5" x14ac:dyDescent="0.25">
      <c r="A16" s="13"/>
      <c r="B16" s="14" t="s">
        <v>22</v>
      </c>
      <c r="C16" s="14" t="s">
        <v>23</v>
      </c>
      <c r="D16" s="15">
        <f>664.79+983.3+790.16+1047.42</f>
        <v>3485.67</v>
      </c>
      <c r="E16" s="14"/>
    </row>
    <row r="17" spans="1:4" x14ac:dyDescent="0.25">
      <c r="A17" s="13"/>
      <c r="B17" s="14" t="s">
        <v>20</v>
      </c>
      <c r="C17" s="14" t="s">
        <v>21</v>
      </c>
      <c r="D17" s="15">
        <v>7560.05</v>
      </c>
    </row>
    <row r="18" spans="1:4" x14ac:dyDescent="0.25">
      <c r="A18" s="16"/>
      <c r="B18" s="14" t="s">
        <v>42</v>
      </c>
      <c r="C18" s="14" t="s">
        <v>25</v>
      </c>
      <c r="D18" s="15">
        <f>1282.56</f>
        <v>1282.56</v>
      </c>
    </row>
    <row r="19" spans="1:4" x14ac:dyDescent="0.25">
      <c r="A19" s="16"/>
    </row>
    <row r="20" spans="1:4" x14ac:dyDescent="0.25">
      <c r="A20" s="16"/>
    </row>
    <row r="21" spans="1:4" x14ac:dyDescent="0.25">
      <c r="A21" s="16"/>
    </row>
  </sheetData>
  <mergeCells count="2">
    <mergeCell ref="A2:D2"/>
    <mergeCell ref="A13:E1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20"/>
  <sheetViews>
    <sheetView zoomScaleNormal="100" workbookViewId="0">
      <selection activeCell="B18" sqref="B18"/>
    </sheetView>
  </sheetViews>
  <sheetFormatPr defaultColWidth="8.7109375" defaultRowHeight="15" x14ac:dyDescent="0.25"/>
  <cols>
    <col min="1" max="1" width="14.85546875" style="3" customWidth="1"/>
    <col min="2" max="2" width="50.42578125" customWidth="1"/>
    <col min="3" max="3" width="42.42578125" customWidth="1"/>
    <col min="4" max="4" width="12.140625" style="4" customWidth="1"/>
  </cols>
  <sheetData>
    <row r="2" spans="1:5" ht="18.75" x14ac:dyDescent="0.3">
      <c r="A2" s="19" t="s">
        <v>52</v>
      </c>
      <c r="B2" s="19"/>
      <c r="C2" s="19"/>
      <c r="D2" s="19"/>
    </row>
    <row r="4" spans="1:5" x14ac:dyDescent="0.25">
      <c r="A4" s="5" t="s">
        <v>1</v>
      </c>
      <c r="B4" s="6" t="s">
        <v>2</v>
      </c>
      <c r="C4" s="6" t="s">
        <v>3</v>
      </c>
      <c r="D4" s="7" t="s">
        <v>4</v>
      </c>
    </row>
    <row r="5" spans="1:5" x14ac:dyDescent="0.25">
      <c r="A5" s="13">
        <v>44216</v>
      </c>
      <c r="B5" s="14" t="s">
        <v>44</v>
      </c>
      <c r="C5" s="14" t="s">
        <v>45</v>
      </c>
      <c r="D5" s="15">
        <v>8640</v>
      </c>
      <c r="E5" s="14"/>
    </row>
    <row r="6" spans="1:5" x14ac:dyDescent="0.25">
      <c r="A6" s="13">
        <v>44216</v>
      </c>
      <c r="B6" s="14" t="s">
        <v>44</v>
      </c>
      <c r="C6" s="14" t="s">
        <v>45</v>
      </c>
      <c r="D6" s="15">
        <v>1920</v>
      </c>
      <c r="E6" s="14"/>
    </row>
    <row r="7" spans="1:5" x14ac:dyDescent="0.25">
      <c r="A7" s="13">
        <v>44271</v>
      </c>
      <c r="B7" s="14" t="s">
        <v>46</v>
      </c>
      <c r="C7" s="14" t="s">
        <v>47</v>
      </c>
      <c r="D7" s="15">
        <v>9407</v>
      </c>
      <c r="E7" s="14"/>
    </row>
    <row r="8" spans="1:5" x14ac:dyDescent="0.25">
      <c r="A8" s="13">
        <v>44293</v>
      </c>
      <c r="B8" s="14" t="s">
        <v>48</v>
      </c>
      <c r="C8" s="14" t="s">
        <v>47</v>
      </c>
      <c r="D8" s="15">
        <v>18814</v>
      </c>
      <c r="E8" s="14"/>
    </row>
    <row r="9" spans="1:5" x14ac:dyDescent="0.25">
      <c r="A9" s="13">
        <v>44315</v>
      </c>
      <c r="B9" s="14" t="s">
        <v>49</v>
      </c>
      <c r="C9" s="14" t="s">
        <v>50</v>
      </c>
      <c r="D9" s="15">
        <v>9998</v>
      </c>
      <c r="E9" s="14"/>
    </row>
    <row r="10" spans="1:5" x14ac:dyDescent="0.25">
      <c r="A10" s="13"/>
      <c r="B10" s="14"/>
      <c r="C10" s="14"/>
      <c r="D10" s="15"/>
      <c r="E10" s="14"/>
    </row>
    <row r="11" spans="1:5" x14ac:dyDescent="0.25">
      <c r="A11" s="13"/>
      <c r="B11" s="14"/>
      <c r="C11" s="14"/>
      <c r="D11" s="15"/>
      <c r="E11" s="14"/>
    </row>
    <row r="12" spans="1:5" ht="18.75" x14ac:dyDescent="0.3">
      <c r="A12" s="19" t="s">
        <v>53</v>
      </c>
      <c r="B12" s="19"/>
      <c r="C12" s="19"/>
      <c r="D12" s="19"/>
      <c r="E12" s="19"/>
    </row>
    <row r="13" spans="1:5" x14ac:dyDescent="0.25">
      <c r="A13" s="13"/>
      <c r="B13" s="14"/>
      <c r="C13" s="14"/>
      <c r="D13" s="15"/>
      <c r="E13" s="14"/>
    </row>
    <row r="14" spans="1:5" x14ac:dyDescent="0.25">
      <c r="A14" s="13"/>
      <c r="B14" s="6" t="s">
        <v>18</v>
      </c>
      <c r="C14" s="6" t="s">
        <v>19</v>
      </c>
      <c r="D14" s="7" t="s">
        <v>4</v>
      </c>
      <c r="E14" s="14"/>
    </row>
    <row r="15" spans="1:5" x14ac:dyDescent="0.25">
      <c r="A15" s="13"/>
      <c r="B15" s="14" t="s">
        <v>22</v>
      </c>
      <c r="C15" s="14" t="s">
        <v>23</v>
      </c>
      <c r="D15" s="15">
        <v>3628</v>
      </c>
      <c r="E15" s="14"/>
    </row>
    <row r="16" spans="1:5" x14ac:dyDescent="0.25">
      <c r="A16" s="13"/>
      <c r="B16" s="14" t="s">
        <v>20</v>
      </c>
      <c r="C16" s="14" t="s">
        <v>21</v>
      </c>
      <c r="D16" s="15">
        <v>3160</v>
      </c>
      <c r="E16" s="14"/>
    </row>
    <row r="17" spans="1:4" x14ac:dyDescent="0.25">
      <c r="A17" s="16"/>
      <c r="B17" s="14" t="s">
        <v>42</v>
      </c>
      <c r="C17" s="14" t="s">
        <v>25</v>
      </c>
      <c r="D17" s="4">
        <v>1560</v>
      </c>
    </row>
    <row r="18" spans="1:4" x14ac:dyDescent="0.25">
      <c r="A18" s="16"/>
    </row>
    <row r="19" spans="1:4" x14ac:dyDescent="0.25">
      <c r="A19" s="16"/>
    </row>
    <row r="20" spans="1:4" x14ac:dyDescent="0.25">
      <c r="A20" s="16"/>
    </row>
  </sheetData>
  <mergeCells count="2">
    <mergeCell ref="A2:D2"/>
    <mergeCell ref="A12:E1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2024</vt:lpstr>
      <vt:lpstr>2023</vt:lpstr>
      <vt:lpstr>2022</vt:lpstr>
      <vt:lpstr>2021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User01</dc:creator>
  <dc:description/>
  <cp:lastModifiedBy>Ilaria Meda</cp:lastModifiedBy>
  <cp:revision>8</cp:revision>
  <dcterms:created xsi:type="dcterms:W3CDTF">2015-06-05T18:19:34Z</dcterms:created>
  <dcterms:modified xsi:type="dcterms:W3CDTF">2025-01-17T15:43:54Z</dcterms:modified>
  <dc:language>it-IT</dc:language>
</cp:coreProperties>
</file>